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405"/>
  </bookViews>
  <sheets>
    <sheet name="Этап 1" sheetId="1" r:id="rId1"/>
    <sheet name="Этап 2" sheetId="5" r:id="rId2"/>
    <sheet name="Итог" sheetId="4" r:id="rId3"/>
  </sheets>
  <calcPr calcId="145621"/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F11" i="4"/>
  <c r="F10" i="4"/>
  <c r="F9" i="4"/>
  <c r="F8" i="4"/>
  <c r="F7" i="4"/>
  <c r="F6" i="4"/>
  <c r="F5" i="4"/>
  <c r="F4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<sst xmlns="http://schemas.openxmlformats.org/spreadsheetml/2006/main" count="214" uniqueCount="65">
  <si>
    <t>матчи</t>
  </si>
  <si>
    <t>1.</t>
  </si>
  <si>
    <t>2.</t>
  </si>
  <si>
    <t>3.</t>
  </si>
  <si>
    <t>4.</t>
  </si>
  <si>
    <t>5.</t>
  </si>
  <si>
    <t>6.</t>
  </si>
  <si>
    <t>группа А</t>
  </si>
  <si>
    <t>СКИТ-Forever</t>
  </si>
  <si>
    <t>ЙЦУКЕН123</t>
  </si>
  <si>
    <t>2-1</t>
  </si>
  <si>
    <t>Фортнокс</t>
  </si>
  <si>
    <t>iPeople</t>
  </si>
  <si>
    <t>1-1</t>
  </si>
  <si>
    <t>0-1</t>
  </si>
  <si>
    <t>2-0</t>
  </si>
  <si>
    <t>3-0</t>
  </si>
  <si>
    <t>1</t>
  </si>
  <si>
    <t>2</t>
  </si>
  <si>
    <t>3</t>
  </si>
  <si>
    <t>В-Н-П</t>
  </si>
  <si>
    <t>Р</t>
  </si>
  <si>
    <t>О</t>
  </si>
  <si>
    <t>команда</t>
  </si>
  <si>
    <t>1-2</t>
  </si>
  <si>
    <t>0-2</t>
  </si>
  <si>
    <t>1-0</t>
  </si>
  <si>
    <t>0-3</t>
  </si>
  <si>
    <t>3-0-0</t>
  </si>
  <si>
    <t>2-0-1</t>
  </si>
  <si>
    <t>0-1-2</t>
  </si>
  <si>
    <t>6-2</t>
  </si>
  <si>
    <t>5-2</t>
  </si>
  <si>
    <t>2-6</t>
  </si>
  <si>
    <t>1-4</t>
  </si>
  <si>
    <t>групповая стадия</t>
  </si>
  <si>
    <t>группа Б</t>
  </si>
  <si>
    <t>Альянс</t>
  </si>
  <si>
    <t>342 спартанца</t>
  </si>
  <si>
    <t>Без вариантов</t>
  </si>
  <si>
    <t>2-2</t>
  </si>
  <si>
    <t>5-0</t>
  </si>
  <si>
    <t>Без варинатов</t>
  </si>
  <si>
    <t>0-5</t>
  </si>
  <si>
    <t>2-1-0</t>
  </si>
  <si>
    <t>1-1-1</t>
  </si>
  <si>
    <t>8-1</t>
  </si>
  <si>
    <t>4-5</t>
  </si>
  <si>
    <t>4-4</t>
  </si>
  <si>
    <t>3-9</t>
  </si>
  <si>
    <t>финальная стадия</t>
  </si>
  <si>
    <t>полуфиналы</t>
  </si>
  <si>
    <t>4-3</t>
  </si>
  <si>
    <t>3-2</t>
  </si>
  <si>
    <t>матч за третье место</t>
  </si>
  <si>
    <t>5-3</t>
  </si>
  <si>
    <t>финал</t>
  </si>
  <si>
    <t>СБ</t>
  </si>
  <si>
    <t>-</t>
  </si>
  <si>
    <t>этап 1</t>
  </si>
  <si>
    <t>баллы</t>
  </si>
  <si>
    <t>% очков</t>
  </si>
  <si>
    <t>ср.разница</t>
  </si>
  <si>
    <t>ср.взятых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</si>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</sst>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0" fillId="4" borderId="0" xfId="0" applyFill="1"/>
    <xf numFmtId="49" fontId="0" fillId="4" borderId="0" xfId="0" applyNumberFormat="1" applyFill="1"/>
    <xf numFmtId="0" fontId="0" fillId="5" borderId="0" xfId="0" applyFill="1"/>
    <xf numFmtId="49" fontId="0" fillId="5" borderId="0" xfId="0" applyNumberFormat="1" applyFill="1"/>
    <xf numFmtId="0" fontId="0" fillId="0" borderId="0" xfId="0" applyFont="1"/>
    <xf numFmtId="0" fontId="0" fillId="0" borderId="1" xfId="0" quotePrefix="1" applyBorder="1" applyAlignment="1">
      <alignment horizontal="right"/>
    </xf>
    <xf numFmtId="10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6" borderId="1" xfId="0" applyFill="1" applyBorder="1"/>
    <xf numFmtId="10" fontId="0" fillId="3" borderId="1" xfId="0" applyNumberFormat="1" applyFill="1" applyBorder="1"/>
    <xf numFmtId="2" fontId="0" fillId="3" borderId="1" xfId="0" applyNumberFormat="1" applyFill="1" applyBorder="1"/>
    <xf numFmtId="0" fontId="0" fillId="6" borderId="1" xfId="0" quotePrefix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/>
  </sheetViews>
  <sheetFormatPr defaultRowHeight="15" x14ac:dyDescent="0.25"/>
  <cols>
    <col min="1" max="1" width="2.7109375" customWidth="1"/>
    <col min="2" max="3" width="14.7109375" customWidth="1"/>
    <col min="4" max="4" width="9.140625" style="1"/>
    <col min="5" max="5" width="2.7109375" style="1" customWidth="1"/>
    <col min="6" max="6" width="14.7109375" customWidth="1"/>
    <col min="7" max="10" width="4.7109375" customWidth="1"/>
    <col min="11" max="11" width="6.7109375" customWidth="1"/>
    <col min="12" max="12" width="5.7109375" customWidth="1"/>
    <col min="13" max="13" width="2.7109375" customWidth="1"/>
  </cols>
  <sheetData>
    <row r="1" spans="1:13" x14ac:dyDescent="0.25">
      <c r="A1" s="20"/>
      <c r="B1" s="20" t="s">
        <v>35</v>
      </c>
      <c r="C1" s="20"/>
      <c r="D1" s="21"/>
      <c r="E1" s="21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2"/>
      <c r="B2" s="22" t="s">
        <v>7</v>
      </c>
      <c r="C2" s="22"/>
      <c r="D2" s="23"/>
      <c r="E2" s="23"/>
      <c r="F2" s="22"/>
      <c r="G2" s="22"/>
      <c r="H2" s="22"/>
      <c r="I2" s="22"/>
      <c r="J2" s="22"/>
      <c r="K2" s="22"/>
      <c r="L2" s="22"/>
      <c r="M2" s="22"/>
    </row>
    <row r="3" spans="1:13" x14ac:dyDescent="0.25">
      <c r="B3" t="s">
        <v>0</v>
      </c>
      <c r="E3" s="7" t="s">
        <v>23</v>
      </c>
      <c r="F3" s="14"/>
      <c r="G3" s="6">
        <v>1</v>
      </c>
      <c r="H3" s="6">
        <v>2</v>
      </c>
      <c r="I3" s="6">
        <v>3</v>
      </c>
      <c r="J3" s="6">
        <v>4</v>
      </c>
      <c r="K3" s="6" t="s">
        <v>20</v>
      </c>
      <c r="L3" s="6" t="s">
        <v>21</v>
      </c>
      <c r="M3" s="6" t="s">
        <v>22</v>
      </c>
    </row>
    <row r="4" spans="1:13" x14ac:dyDescent="0.25">
      <c r="A4" t="s">
        <v>1</v>
      </c>
      <c r="B4" t="s">
        <v>8</v>
      </c>
      <c r="C4" t="s">
        <v>9</v>
      </c>
      <c r="D4" s="1" t="s">
        <v>10</v>
      </c>
      <c r="E4" s="3" t="s">
        <v>17</v>
      </c>
      <c r="F4" s="2" t="s">
        <v>8</v>
      </c>
      <c r="G4" s="4"/>
      <c r="H4" s="8" t="s">
        <v>10</v>
      </c>
      <c r="I4" s="8" t="s">
        <v>15</v>
      </c>
      <c r="J4" s="8" t="s">
        <v>10</v>
      </c>
      <c r="K4" s="5" t="s">
        <v>28</v>
      </c>
      <c r="L4" s="5" t="s">
        <v>31</v>
      </c>
      <c r="M4" s="2">
        <v>6</v>
      </c>
    </row>
    <row r="5" spans="1:13" x14ac:dyDescent="0.25">
      <c r="A5" t="s">
        <v>2</v>
      </c>
      <c r="B5" t="s">
        <v>11</v>
      </c>
      <c r="C5" t="s">
        <v>12</v>
      </c>
      <c r="D5" s="1" t="s">
        <v>13</v>
      </c>
      <c r="E5" s="3" t="s">
        <v>18</v>
      </c>
      <c r="F5" s="2" t="s">
        <v>9</v>
      </c>
      <c r="G5" s="5" t="s">
        <v>24</v>
      </c>
      <c r="H5" s="4"/>
      <c r="I5" s="8" t="s">
        <v>26</v>
      </c>
      <c r="J5" s="8" t="s">
        <v>16</v>
      </c>
      <c r="K5" s="5" t="s">
        <v>29</v>
      </c>
      <c r="L5" s="5" t="s">
        <v>32</v>
      </c>
      <c r="M5" s="2">
        <v>4</v>
      </c>
    </row>
    <row r="6" spans="1:13" x14ac:dyDescent="0.25">
      <c r="A6" t="s">
        <v>3</v>
      </c>
      <c r="B6" t="s">
        <v>11</v>
      </c>
      <c r="C6" t="s">
        <v>9</v>
      </c>
      <c r="D6" s="1" t="s">
        <v>14</v>
      </c>
      <c r="E6" s="10" t="s">
        <v>19</v>
      </c>
      <c r="F6" s="11" t="s">
        <v>11</v>
      </c>
      <c r="G6" s="12" t="s">
        <v>25</v>
      </c>
      <c r="H6" s="12" t="s">
        <v>14</v>
      </c>
      <c r="I6" s="4"/>
      <c r="J6" s="13" t="s">
        <v>13</v>
      </c>
      <c r="K6" s="12" t="s">
        <v>30</v>
      </c>
      <c r="L6" s="12" t="s">
        <v>34</v>
      </c>
      <c r="M6" s="11">
        <v>1</v>
      </c>
    </row>
    <row r="7" spans="1:13" x14ac:dyDescent="0.25">
      <c r="A7" t="s">
        <v>4</v>
      </c>
      <c r="B7" t="s">
        <v>8</v>
      </c>
      <c r="C7" t="s">
        <v>12</v>
      </c>
      <c r="D7" s="1" t="s">
        <v>10</v>
      </c>
      <c r="E7" s="10" t="s">
        <v>19</v>
      </c>
      <c r="F7" s="11" t="s">
        <v>12</v>
      </c>
      <c r="G7" s="12" t="s">
        <v>24</v>
      </c>
      <c r="H7" s="12" t="s">
        <v>27</v>
      </c>
      <c r="I7" s="13" t="s">
        <v>13</v>
      </c>
      <c r="J7" s="4"/>
      <c r="K7" s="12" t="s">
        <v>30</v>
      </c>
      <c r="L7" s="12" t="s">
        <v>33</v>
      </c>
      <c r="M7" s="11">
        <v>1</v>
      </c>
    </row>
    <row r="8" spans="1:13" x14ac:dyDescent="0.25">
      <c r="A8" t="s">
        <v>5</v>
      </c>
      <c r="B8" t="s">
        <v>8</v>
      </c>
      <c r="C8" t="s">
        <v>11</v>
      </c>
      <c r="D8" s="1" t="s">
        <v>15</v>
      </c>
    </row>
    <row r="9" spans="1:13" x14ac:dyDescent="0.25">
      <c r="A9" t="s">
        <v>6</v>
      </c>
      <c r="B9" t="s">
        <v>9</v>
      </c>
      <c r="C9" t="s">
        <v>12</v>
      </c>
      <c r="D9" s="1" t="s">
        <v>16</v>
      </c>
    </row>
    <row r="10" spans="1:13" x14ac:dyDescent="0.25">
      <c r="A10" s="22"/>
      <c r="B10" s="22" t="s">
        <v>36</v>
      </c>
      <c r="C10" s="22"/>
      <c r="D10" s="23"/>
      <c r="E10" s="23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B11" t="s">
        <v>0</v>
      </c>
      <c r="E11" s="7" t="s">
        <v>23</v>
      </c>
      <c r="F11" s="14"/>
      <c r="G11" s="6">
        <v>1</v>
      </c>
      <c r="H11" s="6">
        <v>2</v>
      </c>
      <c r="I11" s="6">
        <v>3</v>
      </c>
      <c r="J11" s="6">
        <v>4</v>
      </c>
      <c r="K11" s="6" t="s">
        <v>20</v>
      </c>
      <c r="L11" s="6" t="s">
        <v>21</v>
      </c>
      <c r="M11" s="6" t="s">
        <v>22</v>
      </c>
    </row>
    <row r="12" spans="1:13" x14ac:dyDescent="0.25">
      <c r="A12" t="s">
        <v>1</v>
      </c>
      <c r="B12" t="s">
        <v>37</v>
      </c>
      <c r="C12" t="s">
        <v>38</v>
      </c>
      <c r="D12" s="1" t="s">
        <v>13</v>
      </c>
      <c r="E12" s="3" t="s">
        <v>17</v>
      </c>
      <c r="F12" s="2" t="s">
        <v>37</v>
      </c>
      <c r="G12" s="4"/>
      <c r="H12" s="8" t="s">
        <v>15</v>
      </c>
      <c r="I12" s="9" t="s">
        <v>13</v>
      </c>
      <c r="J12" s="8" t="s">
        <v>41</v>
      </c>
      <c r="K12" s="5" t="s">
        <v>44</v>
      </c>
      <c r="L12" s="5" t="s">
        <v>46</v>
      </c>
      <c r="M12" s="2">
        <v>5</v>
      </c>
    </row>
    <row r="13" spans="1:13" x14ac:dyDescent="0.25">
      <c r="A13" t="s">
        <v>2</v>
      </c>
      <c r="B13" t="s">
        <v>39</v>
      </c>
      <c r="C13" s="15">
        <v>13</v>
      </c>
      <c r="D13" s="1" t="s">
        <v>40</v>
      </c>
      <c r="E13" s="3" t="s">
        <v>18</v>
      </c>
      <c r="F13" s="2" t="s">
        <v>42</v>
      </c>
      <c r="G13" s="5" t="s">
        <v>25</v>
      </c>
      <c r="H13" s="4"/>
      <c r="I13" s="8" t="s">
        <v>10</v>
      </c>
      <c r="J13" s="9" t="s">
        <v>40</v>
      </c>
      <c r="K13" s="5" t="s">
        <v>45</v>
      </c>
      <c r="L13" s="5" t="s">
        <v>47</v>
      </c>
      <c r="M13" s="2">
        <v>3</v>
      </c>
    </row>
    <row r="14" spans="1:13" x14ac:dyDescent="0.25">
      <c r="A14" t="s">
        <v>3</v>
      </c>
      <c r="B14" t="s">
        <v>37</v>
      </c>
      <c r="C14" t="s">
        <v>39</v>
      </c>
      <c r="D14" s="1" t="s">
        <v>15</v>
      </c>
      <c r="E14" s="10" t="s">
        <v>19</v>
      </c>
      <c r="F14" s="11" t="s">
        <v>38</v>
      </c>
      <c r="G14" s="13" t="s">
        <v>13</v>
      </c>
      <c r="H14" s="12" t="s">
        <v>24</v>
      </c>
      <c r="I14" s="4"/>
      <c r="J14" s="17" t="s">
        <v>10</v>
      </c>
      <c r="K14" s="12" t="s">
        <v>45</v>
      </c>
      <c r="L14" s="12" t="s">
        <v>48</v>
      </c>
      <c r="M14" s="11">
        <v>3</v>
      </c>
    </row>
    <row r="15" spans="1:13" x14ac:dyDescent="0.25">
      <c r="A15" t="s">
        <v>4</v>
      </c>
      <c r="B15" t="s">
        <v>38</v>
      </c>
      <c r="C15" s="15">
        <v>13</v>
      </c>
      <c r="D15" s="1" t="s">
        <v>10</v>
      </c>
      <c r="E15" s="10" t="s">
        <v>19</v>
      </c>
      <c r="F15" s="16">
        <v>13</v>
      </c>
      <c r="G15" s="12" t="s">
        <v>43</v>
      </c>
      <c r="H15" s="13" t="s">
        <v>40</v>
      </c>
      <c r="I15" s="18" t="s">
        <v>24</v>
      </c>
      <c r="J15" s="4"/>
      <c r="K15" s="12" t="s">
        <v>30</v>
      </c>
      <c r="L15" s="12" t="s">
        <v>49</v>
      </c>
      <c r="M15" s="11">
        <v>1</v>
      </c>
    </row>
    <row r="16" spans="1:13" x14ac:dyDescent="0.25">
      <c r="A16" t="s">
        <v>5</v>
      </c>
      <c r="B16" t="s">
        <v>38</v>
      </c>
      <c r="C16" t="s">
        <v>39</v>
      </c>
      <c r="D16" s="1" t="s">
        <v>24</v>
      </c>
    </row>
    <row r="17" spans="1:13" x14ac:dyDescent="0.25">
      <c r="A17" t="s">
        <v>6</v>
      </c>
      <c r="B17" t="s">
        <v>37</v>
      </c>
      <c r="C17" s="15">
        <v>13</v>
      </c>
      <c r="D17" s="1" t="s">
        <v>41</v>
      </c>
    </row>
    <row r="18" spans="1:13" x14ac:dyDescent="0.25">
      <c r="A18" s="20"/>
      <c r="B18" s="20" t="s">
        <v>50</v>
      </c>
      <c r="C18" s="20"/>
      <c r="D18" s="21"/>
      <c r="E18" s="21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22"/>
      <c r="B19" s="22" t="s">
        <v>51</v>
      </c>
      <c r="C19" s="22"/>
      <c r="D19" s="23"/>
      <c r="E19" s="23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B20" s="19" t="s">
        <v>8</v>
      </c>
      <c r="C20" t="s">
        <v>39</v>
      </c>
      <c r="D20" s="1" t="s">
        <v>52</v>
      </c>
    </row>
    <row r="21" spans="1:13" x14ac:dyDescent="0.25">
      <c r="B21" s="19" t="s">
        <v>37</v>
      </c>
      <c r="C21" t="s">
        <v>9</v>
      </c>
      <c r="D21" s="1" t="s">
        <v>53</v>
      </c>
    </row>
    <row r="22" spans="1:13" x14ac:dyDescent="0.25">
      <c r="A22" s="22"/>
      <c r="B22" s="22" t="s">
        <v>54</v>
      </c>
      <c r="C22" s="22"/>
      <c r="D22" s="23"/>
      <c r="E22" s="23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B23" t="s">
        <v>39</v>
      </c>
      <c r="C23" s="19" t="s">
        <v>9</v>
      </c>
      <c r="D23" s="1" t="s">
        <v>27</v>
      </c>
    </row>
    <row r="24" spans="1:13" x14ac:dyDescent="0.25">
      <c r="A24" s="22"/>
      <c r="B24" s="22" t="s">
        <v>56</v>
      </c>
      <c r="C24" s="22"/>
      <c r="D24" s="23"/>
      <c r="E24" s="23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B25" s="19" t="s">
        <v>8</v>
      </c>
      <c r="C25" t="s">
        <v>37</v>
      </c>
      <c r="D25" s="1" t="s">
        <v>55</v>
      </c>
    </row>
  </sheetData>
  <mergeCells count="2">
    <mergeCell ref="E3:F3"/>
    <mergeCell ref="E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16" sqref="A16"/>
    </sheetView>
  </sheetViews>
  <sheetFormatPr defaultRowHeight="15" x14ac:dyDescent="0.25"/>
  <cols>
    <col min="1" max="1" width="2.7109375" customWidth="1"/>
    <col min="2" max="3" width="14.7109375" customWidth="1"/>
    <col min="4" max="4" width="9.140625" style="1"/>
    <col min="5" max="5" width="2.7109375" style="1" customWidth="1"/>
    <col min="6" max="6" width="14.7109375" customWidth="1"/>
    <col min="7" max="10" width="4.7109375" customWidth="1"/>
    <col min="11" max="11" width="6.7109375" customWidth="1"/>
    <col min="12" max="12" width="5.7109375" customWidth="1"/>
    <col min="13" max="13" width="2.7109375" customWidth="1"/>
  </cols>
  <sheetData>
    <row r="1" spans="1:13" x14ac:dyDescent="0.25">
      <c r="A1" s="20"/>
      <c r="B1" s="20" t="s">
        <v>35</v>
      </c>
      <c r="C1" s="20"/>
      <c r="D1" s="21"/>
      <c r="E1" s="21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2"/>
      <c r="B2" s="22" t="s">
        <v>7</v>
      </c>
      <c r="C2" s="22"/>
      <c r="D2" s="23"/>
      <c r="E2" s="23"/>
      <c r="F2" s="22"/>
      <c r="G2" s="22"/>
      <c r="H2" s="22"/>
      <c r="I2" s="22"/>
      <c r="J2" s="22"/>
      <c r="K2" s="22"/>
      <c r="L2" s="22"/>
      <c r="M2" s="22"/>
    </row>
    <row r="3" spans="1:13" x14ac:dyDescent="0.25">
      <c r="B3" t="s">
        <v>0</v>
      </c>
      <c r="E3" s="7" t="s">
        <v>23</v>
      </c>
      <c r="F3" s="14"/>
      <c r="G3" s="6">
        <v>1</v>
      </c>
      <c r="H3" s="6">
        <v>2</v>
      </c>
      <c r="I3" s="6">
        <v>3</v>
      </c>
      <c r="J3" s="6">
        <v>4</v>
      </c>
      <c r="K3" s="6" t="s">
        <v>20</v>
      </c>
      <c r="L3" s="6" t="s">
        <v>21</v>
      </c>
      <c r="M3" s="6" t="s">
        <v>22</v>
      </c>
    </row>
    <row r="4" spans="1:13" x14ac:dyDescent="0.25">
      <c r="A4" t="s">
        <v>1</v>
      </c>
      <c r="B4" s="15">
        <v>13</v>
      </c>
      <c r="C4" t="s">
        <v>39</v>
      </c>
      <c r="E4" s="3" t="s">
        <v>17</v>
      </c>
      <c r="F4" s="2" t="s">
        <v>57</v>
      </c>
      <c r="G4" s="4"/>
      <c r="H4" s="8"/>
      <c r="I4" s="8"/>
      <c r="J4" s="8"/>
      <c r="K4" s="5"/>
      <c r="L4" s="5"/>
      <c r="M4" s="2"/>
    </row>
    <row r="5" spans="1:13" x14ac:dyDescent="0.25">
      <c r="A5" t="s">
        <v>2</v>
      </c>
      <c r="B5" t="s">
        <v>38</v>
      </c>
      <c r="C5" t="s">
        <v>57</v>
      </c>
      <c r="E5" s="3" t="s">
        <v>18</v>
      </c>
      <c r="F5" s="2" t="s">
        <v>39</v>
      </c>
      <c r="G5" s="5"/>
      <c r="H5" s="4"/>
      <c r="I5" s="8"/>
      <c r="J5" s="8"/>
      <c r="K5" s="5"/>
      <c r="L5" s="5"/>
      <c r="M5" s="2"/>
    </row>
    <row r="6" spans="1:13" x14ac:dyDescent="0.25">
      <c r="A6" t="s">
        <v>3</v>
      </c>
      <c r="B6" t="s">
        <v>38</v>
      </c>
      <c r="C6" s="15">
        <v>13</v>
      </c>
      <c r="E6" s="10" t="s">
        <v>19</v>
      </c>
      <c r="F6" s="11" t="s">
        <v>38</v>
      </c>
      <c r="G6" s="12"/>
      <c r="H6" s="12"/>
      <c r="I6" s="4"/>
      <c r="J6" s="13"/>
      <c r="K6" s="12"/>
      <c r="L6" s="12"/>
      <c r="M6" s="11"/>
    </row>
    <row r="7" spans="1:13" x14ac:dyDescent="0.25">
      <c r="A7" t="s">
        <v>4</v>
      </c>
      <c r="B7" t="s">
        <v>57</v>
      </c>
      <c r="C7" t="s">
        <v>39</v>
      </c>
      <c r="E7" s="10" t="s">
        <v>19</v>
      </c>
      <c r="F7" s="16">
        <v>13</v>
      </c>
      <c r="G7" s="12"/>
      <c r="H7" s="12"/>
      <c r="I7" s="13"/>
      <c r="J7" s="4"/>
      <c r="K7" s="12"/>
      <c r="L7" s="12"/>
      <c r="M7" s="11"/>
    </row>
    <row r="8" spans="1:13" x14ac:dyDescent="0.25">
      <c r="A8" t="s">
        <v>5</v>
      </c>
      <c r="B8" t="s">
        <v>57</v>
      </c>
      <c r="C8" s="15">
        <v>13</v>
      </c>
    </row>
    <row r="9" spans="1:13" x14ac:dyDescent="0.25">
      <c r="A9" t="s">
        <v>6</v>
      </c>
      <c r="B9" t="s">
        <v>39</v>
      </c>
      <c r="C9" t="s">
        <v>38</v>
      </c>
    </row>
    <row r="10" spans="1:13" x14ac:dyDescent="0.25">
      <c r="A10" s="22"/>
      <c r="B10" s="22" t="s">
        <v>36</v>
      </c>
      <c r="C10" s="22"/>
      <c r="D10" s="23"/>
      <c r="E10" s="23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B11" t="s">
        <v>0</v>
      </c>
      <c r="E11" s="7" t="s">
        <v>23</v>
      </c>
      <c r="F11" s="14"/>
      <c r="G11" s="6">
        <v>1</v>
      </c>
      <c r="H11" s="6">
        <v>2</v>
      </c>
      <c r="I11" s="6">
        <v>3</v>
      </c>
      <c r="J11" s="6">
        <v>4</v>
      </c>
      <c r="K11" s="6" t="s">
        <v>20</v>
      </c>
      <c r="L11" s="6" t="s">
        <v>21</v>
      </c>
      <c r="M11" s="6" t="s">
        <v>22</v>
      </c>
    </row>
    <row r="12" spans="1:13" x14ac:dyDescent="0.25">
      <c r="A12" t="s">
        <v>1</v>
      </c>
      <c r="B12" s="15" t="s">
        <v>12</v>
      </c>
      <c r="C12" t="s">
        <v>9</v>
      </c>
      <c r="E12" s="3" t="s">
        <v>17</v>
      </c>
      <c r="F12" s="2" t="s">
        <v>37</v>
      </c>
      <c r="G12" s="4"/>
      <c r="H12" s="8"/>
      <c r="I12" s="9"/>
      <c r="J12" s="8"/>
      <c r="K12" s="5"/>
      <c r="L12" s="5"/>
      <c r="M12" s="2"/>
    </row>
    <row r="13" spans="1:13" x14ac:dyDescent="0.25">
      <c r="A13" t="s">
        <v>2</v>
      </c>
      <c r="B13" t="s">
        <v>11</v>
      </c>
      <c r="C13" t="s">
        <v>37</v>
      </c>
      <c r="E13" s="3" t="s">
        <v>18</v>
      </c>
      <c r="F13" s="2" t="s">
        <v>9</v>
      </c>
      <c r="G13" s="5"/>
      <c r="H13" s="4"/>
      <c r="I13" s="8"/>
      <c r="J13" s="9"/>
      <c r="K13" s="5"/>
      <c r="L13" s="5"/>
      <c r="M13" s="2"/>
    </row>
    <row r="14" spans="1:13" x14ac:dyDescent="0.25">
      <c r="A14" t="s">
        <v>3</v>
      </c>
      <c r="B14" t="s">
        <v>11</v>
      </c>
      <c r="C14" s="15" t="s">
        <v>12</v>
      </c>
      <c r="E14" s="10" t="s">
        <v>19</v>
      </c>
      <c r="F14" s="11" t="s">
        <v>11</v>
      </c>
      <c r="G14" s="13"/>
      <c r="H14" s="12"/>
      <c r="I14" s="4"/>
      <c r="J14" s="17"/>
      <c r="K14" s="12"/>
      <c r="L14" s="12"/>
      <c r="M14" s="11"/>
    </row>
    <row r="15" spans="1:13" x14ac:dyDescent="0.25">
      <c r="A15" t="s">
        <v>4</v>
      </c>
      <c r="B15" t="s">
        <v>37</v>
      </c>
      <c r="C15" t="s">
        <v>9</v>
      </c>
      <c r="E15" s="10" t="s">
        <v>19</v>
      </c>
      <c r="F15" s="16" t="s">
        <v>12</v>
      </c>
      <c r="G15" s="12"/>
      <c r="H15" s="13"/>
      <c r="I15" s="18"/>
      <c r="J15" s="4"/>
      <c r="K15" s="12"/>
      <c r="L15" s="12"/>
      <c r="M15" s="11"/>
    </row>
    <row r="16" spans="1:13" x14ac:dyDescent="0.25">
      <c r="A16" t="s">
        <v>5</v>
      </c>
      <c r="B16" t="s">
        <v>37</v>
      </c>
      <c r="C16" s="15" t="s">
        <v>12</v>
      </c>
    </row>
    <row r="17" spans="1:13" x14ac:dyDescent="0.25">
      <c r="A17" t="s">
        <v>6</v>
      </c>
      <c r="B17" t="s">
        <v>9</v>
      </c>
      <c r="C17" t="s">
        <v>11</v>
      </c>
    </row>
    <row r="18" spans="1:13" x14ac:dyDescent="0.25">
      <c r="A18" s="20"/>
      <c r="B18" s="20" t="s">
        <v>50</v>
      </c>
      <c r="C18" s="20"/>
      <c r="D18" s="21"/>
      <c r="E18" s="21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22"/>
      <c r="B19" s="22" t="s">
        <v>51</v>
      </c>
      <c r="C19" s="22"/>
      <c r="D19" s="23"/>
      <c r="E19" s="23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B20" s="24"/>
    </row>
    <row r="21" spans="1:13" x14ac:dyDescent="0.25">
      <c r="B21" s="24"/>
    </row>
    <row r="22" spans="1:13" x14ac:dyDescent="0.25">
      <c r="A22" s="22"/>
      <c r="B22" s="22" t="s">
        <v>54</v>
      </c>
      <c r="C22" s="22"/>
      <c r="D22" s="23"/>
      <c r="E22" s="23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B23" s="19"/>
      <c r="C23" s="19"/>
    </row>
    <row r="24" spans="1:13" x14ac:dyDescent="0.25">
      <c r="A24" s="22"/>
      <c r="B24" s="22" t="s">
        <v>56</v>
      </c>
      <c r="C24" s="22"/>
      <c r="D24" s="23"/>
      <c r="E24" s="23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B25" s="24"/>
    </row>
  </sheetData>
  <mergeCells count="2">
    <mergeCell ref="E3:F3"/>
    <mergeCell ref="E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13" sqref="A13"/>
    </sheetView>
  </sheetViews>
  <sheetFormatPr defaultRowHeight="15" x14ac:dyDescent="0.25"/>
  <cols>
    <col min="1" max="1" width="2.7109375" customWidth="1"/>
    <col min="2" max="2" width="14.7109375" customWidth="1"/>
    <col min="3" max="4" width="6.7109375" customWidth="1"/>
    <col min="5" max="7" width="8.7109375" customWidth="1"/>
  </cols>
  <sheetData>
    <row r="1" spans="1:7" x14ac:dyDescent="0.25">
      <c r="A1" s="29" t="s">
        <v>23</v>
      </c>
      <c r="B1" s="30"/>
      <c r="C1" s="33" t="s">
        <v>60</v>
      </c>
      <c r="D1" s="34"/>
      <c r="E1" s="35" t="s">
        <v>61</v>
      </c>
      <c r="F1" s="35" t="s">
        <v>62</v>
      </c>
      <c r="G1" s="35" t="s">
        <v>63</v>
      </c>
    </row>
    <row r="2" spans="1:7" x14ac:dyDescent="0.25">
      <c r="A2" s="31"/>
      <c r="B2" s="32"/>
      <c r="C2" s="28" t="s">
        <v>59</v>
      </c>
      <c r="D2" s="28" t="s">
        <v>64</v>
      </c>
      <c r="E2" s="36"/>
      <c r="F2" s="36"/>
      <c r="G2" s="36"/>
    </row>
    <row r="3" spans="1:7" x14ac:dyDescent="0.25">
      <c r="A3" s="2">
        <v>1</v>
      </c>
      <c r="B3" s="2" t="s">
        <v>57</v>
      </c>
      <c r="C3" s="40" t="s">
        <v>58</v>
      </c>
      <c r="D3" s="25" t="s">
        <v>58</v>
      </c>
      <c r="E3" s="25" t="s">
        <v>58</v>
      </c>
      <c r="F3" s="25" t="s">
        <v>58</v>
      </c>
      <c r="G3" s="25" t="s">
        <v>58</v>
      </c>
    </row>
    <row r="4" spans="1:7" x14ac:dyDescent="0.25">
      <c r="A4" s="2">
        <v>2</v>
      </c>
      <c r="B4" s="2" t="s">
        <v>8</v>
      </c>
      <c r="C4" s="37">
        <v>6</v>
      </c>
      <c r="D4" s="2">
        <v>0</v>
      </c>
      <c r="E4" s="26">
        <f>6/6</f>
        <v>1</v>
      </c>
      <c r="F4" s="27">
        <f>(6-2)/3</f>
        <v>1.3333333333333333</v>
      </c>
      <c r="G4" s="27">
        <f>6/3</f>
        <v>2</v>
      </c>
    </row>
    <row r="5" spans="1:7" x14ac:dyDescent="0.25">
      <c r="A5" s="2">
        <v>3</v>
      </c>
      <c r="B5" s="2" t="s">
        <v>37</v>
      </c>
      <c r="C5" s="37">
        <v>5</v>
      </c>
      <c r="D5" s="2">
        <v>0</v>
      </c>
      <c r="E5" s="26">
        <f>5/6</f>
        <v>0.83333333333333337</v>
      </c>
      <c r="F5" s="27">
        <f>(8-1)/3</f>
        <v>2.3333333333333335</v>
      </c>
      <c r="G5" s="27">
        <f>8/3</f>
        <v>2.6666666666666665</v>
      </c>
    </row>
    <row r="6" spans="1:7" x14ac:dyDescent="0.25">
      <c r="A6" s="2">
        <v>4</v>
      </c>
      <c r="B6" s="2" t="s">
        <v>9</v>
      </c>
      <c r="C6" s="37">
        <v>4</v>
      </c>
      <c r="D6" s="2">
        <v>0</v>
      </c>
      <c r="E6" s="26">
        <f>4/6</f>
        <v>0.66666666666666663</v>
      </c>
      <c r="F6" s="27">
        <f>(5-2)/3</f>
        <v>1</v>
      </c>
      <c r="G6" s="27">
        <f>5/3</f>
        <v>1.6666666666666667</v>
      </c>
    </row>
    <row r="7" spans="1:7" x14ac:dyDescent="0.25">
      <c r="A7" s="2">
        <v>5</v>
      </c>
      <c r="B7" s="2" t="s">
        <v>39</v>
      </c>
      <c r="C7" s="37">
        <v>3</v>
      </c>
      <c r="D7" s="2">
        <v>0</v>
      </c>
      <c r="E7" s="26">
        <f>3/6</f>
        <v>0.5</v>
      </c>
      <c r="F7" s="27">
        <f>(4-5)/3</f>
        <v>-0.33333333333333331</v>
      </c>
      <c r="G7" s="27">
        <f>4/3</f>
        <v>1.3333333333333333</v>
      </c>
    </row>
    <row r="8" spans="1:7" x14ac:dyDescent="0.25">
      <c r="A8" s="2">
        <v>6</v>
      </c>
      <c r="B8" s="2" t="s">
        <v>38</v>
      </c>
      <c r="C8" s="37">
        <v>2</v>
      </c>
      <c r="D8" s="2">
        <v>0</v>
      </c>
      <c r="E8" s="26">
        <f>3/6</f>
        <v>0.5</v>
      </c>
      <c r="F8" s="27">
        <f>(4-4)/3</f>
        <v>0</v>
      </c>
      <c r="G8" s="27">
        <f>4/3</f>
        <v>1.3333333333333333</v>
      </c>
    </row>
    <row r="9" spans="1:7" x14ac:dyDescent="0.25">
      <c r="A9" s="2">
        <v>7</v>
      </c>
      <c r="B9" s="2" t="s">
        <v>11</v>
      </c>
      <c r="C9" s="37">
        <v>2</v>
      </c>
      <c r="D9" s="2">
        <v>0</v>
      </c>
      <c r="E9" s="26">
        <f>1/6</f>
        <v>0.16666666666666666</v>
      </c>
      <c r="F9" s="27">
        <f>(1-4)/3</f>
        <v>-1</v>
      </c>
      <c r="G9" s="27">
        <f>1/3</f>
        <v>0.33333333333333331</v>
      </c>
    </row>
    <row r="10" spans="1:7" x14ac:dyDescent="0.25">
      <c r="A10" s="11">
        <v>8</v>
      </c>
      <c r="B10" s="11" t="s">
        <v>12</v>
      </c>
      <c r="C10" s="37">
        <v>1</v>
      </c>
      <c r="D10" s="11">
        <v>0</v>
      </c>
      <c r="E10" s="38">
        <f>1/6</f>
        <v>0.16666666666666666</v>
      </c>
      <c r="F10" s="39">
        <f>(2-6)/3</f>
        <v>-1.3333333333333333</v>
      </c>
      <c r="G10" s="39">
        <f>2/3</f>
        <v>0.66666666666666663</v>
      </c>
    </row>
    <row r="11" spans="1:7" x14ac:dyDescent="0.25">
      <c r="A11" s="11">
        <v>9</v>
      </c>
      <c r="B11" s="16">
        <v>13</v>
      </c>
      <c r="C11" s="37">
        <v>1</v>
      </c>
      <c r="D11" s="11">
        <v>0</v>
      </c>
      <c r="E11" s="38">
        <f>1/6</f>
        <v>0.16666666666666666</v>
      </c>
      <c r="F11" s="39">
        <f>(3-9)/3</f>
        <v>-2</v>
      </c>
      <c r="G11" s="39">
        <f>3/3</f>
        <v>1</v>
      </c>
    </row>
  </sheetData>
  <mergeCells count="5">
    <mergeCell ref="A1:B2"/>
    <mergeCell ref="C1:D1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Этап 1</vt:lpstr>
      <vt:lpstr>Этап 2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Putrov</dc:creator>
  <cp:lastModifiedBy>Victor Putrov</cp:lastModifiedBy>
  <dcterms:created xsi:type="dcterms:W3CDTF">2013-10-23T07:13:21Z</dcterms:created>
  <dcterms:modified xsi:type="dcterms:W3CDTF">2013-10-23T08:20:55Z</dcterms:modified>
</cp:coreProperties>
</file>